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ot\Downloads\"/>
    </mc:Choice>
  </mc:AlternateContent>
  <bookViews>
    <workbookView xWindow="0" yWindow="0" windowWidth="21570" windowHeight="7995" activeTab="1"/>
  </bookViews>
  <sheets>
    <sheet name="productos" sheetId="1" r:id="rId1"/>
    <sheet name="REGISTRO" sheetId="2" r:id="rId2"/>
    <sheet name="DASHBOARD" sheetId="3" r:id="rId3"/>
  </sheets>
  <definedNames>
    <definedName name="heinz">productos!$B$3:$E$3</definedName>
    <definedName name="lista">productos!$A$7:$B$14</definedName>
    <definedName name="osole">productos!$B$2:$E$2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2" l="1"/>
  <c r="J6" i="2"/>
  <c r="J7" i="2"/>
  <c r="J8" i="2"/>
  <c r="J9" i="2"/>
  <c r="J10" i="2"/>
  <c r="J11" i="2"/>
  <c r="J4" i="2"/>
  <c r="C4" i="2"/>
  <c r="C5" i="2"/>
  <c r="C6" i="2"/>
  <c r="C7" i="2"/>
  <c r="C8" i="2"/>
  <c r="C9" i="2"/>
  <c r="C10" i="2"/>
  <c r="C11" i="2"/>
  <c r="I5" i="2" l="1"/>
  <c r="I6" i="2"/>
  <c r="I7" i="2"/>
  <c r="I8" i="2"/>
  <c r="I9" i="2"/>
  <c r="I10" i="2"/>
  <c r="I11" i="2"/>
  <c r="I4" i="2"/>
</calcChain>
</file>

<file path=xl/sharedStrings.xml><?xml version="1.0" encoding="utf-8"?>
<sst xmlns="http://schemas.openxmlformats.org/spreadsheetml/2006/main" count="53" uniqueCount="25">
  <si>
    <t>PROVEEDOR</t>
  </si>
  <si>
    <t>OSOLE</t>
  </si>
  <si>
    <t>HEINZ</t>
  </si>
  <si>
    <t>BOLOÑA</t>
  </si>
  <si>
    <t>SOFRITO</t>
  </si>
  <si>
    <t>PIZZA</t>
  </si>
  <si>
    <t>TOMATE</t>
  </si>
  <si>
    <t>TOMATINA</t>
  </si>
  <si>
    <t>BOLOÑESA</t>
  </si>
  <si>
    <t>GUISO</t>
  </si>
  <si>
    <t>PESTO</t>
  </si>
  <si>
    <t>PRODUCTO</t>
  </si>
  <si>
    <t>COSTO</t>
  </si>
  <si>
    <t>ENERO</t>
  </si>
  <si>
    <t>FEBRERO</t>
  </si>
  <si>
    <t>MARZO</t>
  </si>
  <si>
    <t>ABRIL</t>
  </si>
  <si>
    <t>MAYO</t>
  </si>
  <si>
    <t>TOTAL</t>
  </si>
  <si>
    <t>META</t>
  </si>
  <si>
    <t>ESTATUS</t>
  </si>
  <si>
    <t>TTL Bs</t>
  </si>
  <si>
    <t>MES</t>
  </si>
  <si>
    <t>CANTIDAD 
VENDIDA</t>
  </si>
  <si>
    <t>META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</si>
</sst>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="160" zoomScaleNormal="160" workbookViewId="0">
      <selection activeCell="B2" sqref="B2:E3"/>
    </sheetView>
  </sheetViews>
  <sheetFormatPr baseColWidth="10" defaultRowHeight="15" x14ac:dyDescent="0.25"/>
  <sheetData>
    <row r="1" spans="1:5" x14ac:dyDescent="0.25">
      <c r="A1" t="s">
        <v>0</v>
      </c>
    </row>
    <row r="2" spans="1:5" x14ac:dyDescent="0.25">
      <c r="A2" s="1" t="s">
        <v>1</v>
      </c>
      <c r="B2" s="1" t="s">
        <v>3</v>
      </c>
      <c r="C2" s="1" t="s">
        <v>4</v>
      </c>
      <c r="D2" s="1" t="s">
        <v>5</v>
      </c>
      <c r="E2" s="1" t="s">
        <v>6</v>
      </c>
    </row>
    <row r="3" spans="1:5" x14ac:dyDescent="0.25">
      <c r="A3" s="1" t="s">
        <v>2</v>
      </c>
      <c r="B3" s="1" t="s">
        <v>7</v>
      </c>
      <c r="C3" s="1" t="s">
        <v>8</v>
      </c>
      <c r="D3" s="1" t="s">
        <v>9</v>
      </c>
      <c r="E3" s="1" t="s">
        <v>10</v>
      </c>
    </row>
    <row r="6" spans="1:5" x14ac:dyDescent="0.25">
      <c r="A6" s="2" t="s">
        <v>11</v>
      </c>
      <c r="B6" s="2" t="s">
        <v>12</v>
      </c>
    </row>
    <row r="7" spans="1:5" x14ac:dyDescent="0.25">
      <c r="A7" s="1" t="s">
        <v>3</v>
      </c>
      <c r="B7" s="1">
        <v>900</v>
      </c>
    </row>
    <row r="8" spans="1:5" x14ac:dyDescent="0.25">
      <c r="A8" s="1" t="s">
        <v>4</v>
      </c>
      <c r="B8" s="1">
        <v>850</v>
      </c>
    </row>
    <row r="9" spans="1:5" x14ac:dyDescent="0.25">
      <c r="A9" s="1" t="s">
        <v>5</v>
      </c>
      <c r="B9" s="1">
        <v>1000</v>
      </c>
    </row>
    <row r="10" spans="1:5" x14ac:dyDescent="0.25">
      <c r="A10" s="1" t="s">
        <v>6</v>
      </c>
      <c r="B10" s="1">
        <v>650</v>
      </c>
    </row>
    <row r="11" spans="1:5" x14ac:dyDescent="0.25">
      <c r="A11" s="1" t="s">
        <v>7</v>
      </c>
      <c r="B11" s="1">
        <v>650</v>
      </c>
    </row>
    <row r="12" spans="1:5" x14ac:dyDescent="0.25">
      <c r="A12" s="1" t="s">
        <v>8</v>
      </c>
      <c r="B12" s="1">
        <v>800</v>
      </c>
    </row>
    <row r="13" spans="1:5" x14ac:dyDescent="0.25">
      <c r="A13" s="1" t="s">
        <v>9</v>
      </c>
      <c r="B13" s="1">
        <v>950</v>
      </c>
    </row>
    <row r="14" spans="1:5" x14ac:dyDescent="0.25">
      <c r="A14" s="1" t="s">
        <v>10</v>
      </c>
      <c r="B14" s="1">
        <v>760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zoomScale="145" zoomScaleNormal="145" workbookViewId="0">
      <selection activeCell="L4" sqref="L4"/>
    </sheetView>
  </sheetViews>
  <sheetFormatPr baseColWidth="10" defaultRowHeight="15" x14ac:dyDescent="0.25"/>
  <sheetData>
    <row r="1" spans="1:13" x14ac:dyDescent="0.25">
      <c r="J1" s="3" t="s">
        <v>19</v>
      </c>
      <c r="K1" s="1">
        <v>4000</v>
      </c>
      <c r="M1" s="4" t="s">
        <v>24</v>
      </c>
    </row>
    <row r="2" spans="1:13" x14ac:dyDescent="0.25">
      <c r="M2">
        <v>25000</v>
      </c>
    </row>
    <row r="3" spans="1:13" x14ac:dyDescent="0.25">
      <c r="A3" s="1" t="s">
        <v>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20</v>
      </c>
      <c r="L3" s="4" t="s">
        <v>21</v>
      </c>
    </row>
    <row r="4" spans="1:13" x14ac:dyDescent="0.25">
      <c r="A4" s="1" t="s">
        <v>1</v>
      </c>
      <c r="B4" s="1" t="s">
        <v>5</v>
      </c>
      <c r="C4" s="1">
        <f>VLOOKUP(B4,lista,2,0)</f>
        <v>1000</v>
      </c>
      <c r="D4" s="1">
        <v>1000</v>
      </c>
      <c r="E4" s="1">
        <v>4000</v>
      </c>
      <c r="F4" s="1">
        <v>3500</v>
      </c>
      <c r="G4" s="1">
        <v>2000</v>
      </c>
      <c r="H4" s="1">
        <v>500</v>
      </c>
      <c r="I4" s="1">
        <f>SUM(C4:H4)</f>
        <v>12000</v>
      </c>
      <c r="J4" s="1" t="str">
        <f>IF(I4&gt;=$M$2,"ACTIVO","ALERTA")</f>
        <v>ALERTA</v>
      </c>
      <c r="L4" s="1"/>
    </row>
    <row r="5" spans="1:13" x14ac:dyDescent="0.25">
      <c r="A5" s="1" t="s">
        <v>2</v>
      </c>
      <c r="B5" s="1" t="s">
        <v>9</v>
      </c>
      <c r="C5" s="1">
        <f>VLOOKUP(B5,lista,2,0)</f>
        <v>950</v>
      </c>
      <c r="D5" s="1">
        <v>800</v>
      </c>
      <c r="E5" s="1">
        <v>4000</v>
      </c>
      <c r="F5" s="1">
        <v>6000</v>
      </c>
      <c r="G5" s="1">
        <v>7000</v>
      </c>
      <c r="H5" s="1">
        <v>1000</v>
      </c>
      <c r="I5" s="1">
        <f t="shared" ref="I5:I11" si="0">SUM(C5:H5)</f>
        <v>19750</v>
      </c>
      <c r="J5" s="1" t="str">
        <f t="shared" ref="J5:J11" si="1">IF(I5&gt;=$M$2,"ACTIVO","ALERTA")</f>
        <v>ALERTA</v>
      </c>
    </row>
    <row r="6" spans="1:13" x14ac:dyDescent="0.25">
      <c r="A6" s="1" t="s">
        <v>2</v>
      </c>
      <c r="B6" s="1" t="s">
        <v>10</v>
      </c>
      <c r="C6" s="1">
        <f>VLOOKUP(B6,lista,2,0)</f>
        <v>760</v>
      </c>
      <c r="D6" s="1">
        <v>1000</v>
      </c>
      <c r="E6" s="1">
        <v>4000</v>
      </c>
      <c r="F6" s="1">
        <v>5000</v>
      </c>
      <c r="G6" s="1">
        <v>7200</v>
      </c>
      <c r="H6" s="1">
        <v>1500</v>
      </c>
      <c r="I6" s="1">
        <f t="shared" si="0"/>
        <v>19460</v>
      </c>
      <c r="J6" s="1" t="str">
        <f t="shared" si="1"/>
        <v>ALERTA</v>
      </c>
    </row>
    <row r="7" spans="1:13" x14ac:dyDescent="0.25">
      <c r="A7" s="1" t="s">
        <v>1</v>
      </c>
      <c r="B7" s="1" t="s">
        <v>3</v>
      </c>
      <c r="C7" s="1">
        <f>VLOOKUP(B7,lista,2,0)</f>
        <v>900</v>
      </c>
      <c r="D7" s="1">
        <v>4000</v>
      </c>
      <c r="E7" s="1">
        <v>4000</v>
      </c>
      <c r="F7" s="1">
        <v>3000</v>
      </c>
      <c r="G7" s="1">
        <v>7400</v>
      </c>
      <c r="H7" s="1">
        <v>2000</v>
      </c>
      <c r="I7" s="1">
        <f t="shared" si="0"/>
        <v>21300</v>
      </c>
      <c r="J7" s="1" t="str">
        <f t="shared" si="1"/>
        <v>ALERTA</v>
      </c>
    </row>
    <row r="8" spans="1:13" x14ac:dyDescent="0.25">
      <c r="A8" s="1" t="s">
        <v>1</v>
      </c>
      <c r="B8" s="1" t="s">
        <v>3</v>
      </c>
      <c r="C8" s="1">
        <f>VLOOKUP(B8,lista,2,0)</f>
        <v>900</v>
      </c>
      <c r="D8" s="1">
        <v>5600</v>
      </c>
      <c r="E8" s="1">
        <v>4000</v>
      </c>
      <c r="F8" s="1">
        <v>3000</v>
      </c>
      <c r="G8" s="1">
        <v>7600</v>
      </c>
      <c r="H8" s="1">
        <v>2500</v>
      </c>
      <c r="I8" s="1">
        <f t="shared" si="0"/>
        <v>23600</v>
      </c>
      <c r="J8" s="1" t="str">
        <f t="shared" si="1"/>
        <v>ALERTA</v>
      </c>
    </row>
    <row r="9" spans="1:13" x14ac:dyDescent="0.25">
      <c r="A9" s="1" t="s">
        <v>2</v>
      </c>
      <c r="B9" s="1" t="s">
        <v>9</v>
      </c>
      <c r="C9" s="1">
        <f>VLOOKUP(B9,lista,2,0)</f>
        <v>950</v>
      </c>
      <c r="D9" s="1">
        <v>4800</v>
      </c>
      <c r="E9" s="1">
        <v>4000</v>
      </c>
      <c r="F9" s="1">
        <v>3000</v>
      </c>
      <c r="G9" s="1">
        <v>7800</v>
      </c>
      <c r="H9" s="1">
        <v>3000</v>
      </c>
      <c r="I9" s="1">
        <f t="shared" si="0"/>
        <v>23550</v>
      </c>
      <c r="J9" s="1" t="str">
        <f t="shared" si="1"/>
        <v>ALERTA</v>
      </c>
    </row>
    <row r="10" spans="1:13" x14ac:dyDescent="0.25">
      <c r="A10" s="1" t="s">
        <v>2</v>
      </c>
      <c r="B10" s="1" t="s">
        <v>10</v>
      </c>
      <c r="C10" s="1">
        <f>VLOOKUP(B10,lista,2,0)</f>
        <v>760</v>
      </c>
      <c r="D10" s="1">
        <v>7000</v>
      </c>
      <c r="E10" s="1">
        <v>4000</v>
      </c>
      <c r="F10" s="1">
        <v>3000</v>
      </c>
      <c r="G10" s="1">
        <v>8000</v>
      </c>
      <c r="H10" s="1">
        <v>3500</v>
      </c>
      <c r="I10" s="1">
        <f t="shared" si="0"/>
        <v>26260</v>
      </c>
      <c r="J10" s="1" t="str">
        <f t="shared" si="1"/>
        <v>ACTIVO</v>
      </c>
    </row>
    <row r="11" spans="1:13" x14ac:dyDescent="0.25">
      <c r="A11" s="1" t="s">
        <v>1</v>
      </c>
      <c r="B11" s="1" t="s">
        <v>5</v>
      </c>
      <c r="C11" s="1">
        <f>VLOOKUP(B11,lista,2,0)</f>
        <v>1000</v>
      </c>
      <c r="D11" s="1">
        <v>3800</v>
      </c>
      <c r="E11" s="1">
        <v>4000</v>
      </c>
      <c r="F11" s="1">
        <v>3000</v>
      </c>
      <c r="G11" s="1">
        <v>8200</v>
      </c>
      <c r="H11" s="1">
        <v>4000</v>
      </c>
      <c r="I11" s="1">
        <f t="shared" si="0"/>
        <v>24000</v>
      </c>
      <c r="J11" s="1" t="str">
        <f t="shared" si="1"/>
        <v>ALERTA</v>
      </c>
    </row>
    <row r="15" spans="1:13" ht="30" x14ac:dyDescent="0.25">
      <c r="E15" s="5" t="s">
        <v>22</v>
      </c>
      <c r="F15" s="5" t="s">
        <v>11</v>
      </c>
      <c r="G15" s="6" t="s">
        <v>23</v>
      </c>
    </row>
    <row r="16" spans="1:13" x14ac:dyDescent="0.25">
      <c r="E16" s="1"/>
      <c r="F16" s="1"/>
      <c r="G16" s="1"/>
    </row>
  </sheetData>
  <dataValidations disablePrompts="1" count="1">
    <dataValidation type="list" allowBlank="1" showInputMessage="1" showErrorMessage="1" sqref="B4:B11">
      <formula1>INDIRECT(A4)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productos!$A$2:$A$3</xm:f>
          </x14:formula1>
          <xm:sqref>A4:A11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productos</vt:lpstr>
      <vt:lpstr>REGISTRO</vt:lpstr>
      <vt:lpstr>DASHBOARD</vt:lpstr>
      <vt:lpstr>heinz</vt:lpstr>
      <vt:lpstr>lista</vt:lpstr>
      <vt:lpstr>osole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Camoruco Robotica</dc:creator>
  <cp:lastModifiedBy>Camoruco Robotica</cp:lastModifiedBy>
  <dcterms:created xsi:type="dcterms:W3CDTF">2026-03-23T11:51:01Z</dcterms:created>
  <dcterms:modified xsi:type="dcterms:W3CDTF">2026-04-06T11:58:26Z</dcterms:modified>
</cp:coreProperties>
</file>